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4655" windowHeight="84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<sst xmlns="http://schemas.openxmlformats.org/spreadsheetml/2006/main" count="23" uniqueCount="23">
  <si>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Türen</t>
  </si>
  <si>
    <t>Tische</t>
  </si>
  <si>
    <t>Betten</t>
  </si>
  <si>
    <t>Stühle</t>
  </si>
  <si>
    <t>Januar</t>
  </si>
  <si>
    <t>Februar</t>
  </si>
  <si>
    <t>März</t>
  </si>
  <si>
    <t>April</t>
  </si>
  <si>
    <t>Mai</t>
  </si>
  <si>
    <t>Juni</t>
  </si>
  <si>
    <t>Summe</t>
  </si>
  <si>
    <t>durchschn. Umsatz je Monat</t>
  </si>
  <si>
    <t>Hj.-Umsatz</t>
  </si>
  <si>
    <t>Jan - Feb</t>
  </si>
  <si>
    <t>Feb - Mrz</t>
  </si>
  <si>
    <t>Mrz - Apr</t>
  </si>
  <si>
    <t>Apr - Mai</t>
  </si>
  <si>
    <t>Mai - Jun</t>
  </si>
  <si>
    <t>Durchschnitt</t>
  </si>
  <si>
    <t>Prozentuale Entwicklung je Artikel innerhalb des Halbjahres</t>
  </si>
  <si>
    <t>Umsatzentwicklung eines Möbelhauses</t>
  </si>
  <si>
    <t>Durch. Umsatz je Artikel im Hj.</t>
  </si>
  <si>
    <t>proz. Anteil am Ge-samtumsatz je Hj.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</si>
</sst>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  <numFmt numFmtId="169" formatCode="_(&quot;€&quot;* #,##0.00_);_(&quot;€&quot;* \(#,##0.00\);_(&quot;€&quot;* &quot;-&quot;??_);_(@_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5.25"/>
      <color indexed="8"/>
      <name val="Arial"/>
      <family val="0"/>
    </font>
    <font>
      <sz val="11"/>
      <color indexed="8"/>
      <name val="Arial"/>
      <family val="0"/>
    </font>
    <font>
      <b/>
      <sz val="15"/>
      <color indexed="8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4">
    <xf numFmtId="0" fontId="0" fillId="0" borderId="0" xfId="0" applyAlignment="1">
      <alignment/>
    </xf>
    <xf numFmtId="44" fontId="1" fillId="0" borderId="10" xfId="45" applyFont="1" applyBorder="1" applyAlignment="1">
      <alignment vertical="top" wrapText="1"/>
    </xf>
    <xf numFmtId="44" fontId="0" fillId="0" borderId="11" xfId="0" applyNumberFormat="1" applyBorder="1" applyAlignment="1">
      <alignment/>
    </xf>
    <xf numFmtId="44" fontId="1" fillId="0" borderId="12" xfId="45" applyFont="1" applyBorder="1" applyAlignment="1">
      <alignment vertical="top" wrapText="1"/>
    </xf>
    <xf numFmtId="44" fontId="1" fillId="0" borderId="13" xfId="45" applyFont="1" applyBorder="1" applyAlignment="1">
      <alignment vertical="top" wrapText="1"/>
    </xf>
    <xf numFmtId="44" fontId="1" fillId="0" borderId="14" xfId="45" applyFont="1" applyBorder="1" applyAlignment="1">
      <alignment vertical="top" wrapText="1"/>
    </xf>
    <xf numFmtId="44" fontId="0" fillId="0" borderId="15" xfId="0" applyNumberFormat="1" applyBorder="1" applyAlignment="1">
      <alignment/>
    </xf>
    <xf numFmtId="44" fontId="0" fillId="0" borderId="16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0" fillId="0" borderId="18" xfId="0" applyNumberFormat="1" applyBorder="1" applyAlignment="1">
      <alignment/>
    </xf>
    <xf numFmtId="168" fontId="6" fillId="0" borderId="10" xfId="50" applyNumberFormat="1" applyFont="1" applyBorder="1" applyAlignment="1">
      <alignment/>
    </xf>
    <xf numFmtId="168" fontId="0" fillId="0" borderId="10" xfId="50" applyNumberFormat="1" applyFont="1" applyBorder="1" applyAlignment="1">
      <alignment/>
    </xf>
    <xf numFmtId="0" fontId="0" fillId="0" borderId="11" xfId="0" applyBorder="1" applyAlignment="1">
      <alignment/>
    </xf>
    <xf numFmtId="168" fontId="0" fillId="0" borderId="11" xfId="50" applyNumberFormat="1" applyFont="1" applyBorder="1" applyAlignment="1">
      <alignment/>
    </xf>
    <xf numFmtId="168" fontId="6" fillId="0" borderId="11" xfId="50" applyNumberFormat="1" applyFont="1" applyBorder="1" applyAlignment="1">
      <alignment/>
    </xf>
    <xf numFmtId="168" fontId="0" fillId="0" borderId="12" xfId="50" applyNumberFormat="1" applyFont="1" applyBorder="1" applyAlignment="1">
      <alignment/>
    </xf>
    <xf numFmtId="168" fontId="6" fillId="0" borderId="12" xfId="50" applyNumberFormat="1" applyFont="1" applyBorder="1" applyAlignment="1">
      <alignment/>
    </xf>
    <xf numFmtId="0" fontId="0" fillId="0" borderId="19" xfId="0" applyBorder="1" applyAlignment="1">
      <alignment/>
    </xf>
    <xf numFmtId="168" fontId="6" fillId="0" borderId="20" xfId="50" applyNumberFormat="1" applyFont="1" applyBorder="1" applyAlignment="1">
      <alignment/>
    </xf>
    <xf numFmtId="168" fontId="6" fillId="0" borderId="21" xfId="50" applyNumberFormat="1" applyFont="1" applyBorder="1" applyAlignment="1">
      <alignment/>
    </xf>
    <xf numFmtId="0" fontId="0" fillId="0" borderId="22" xfId="0" applyBorder="1" applyAlignment="1">
      <alignment/>
    </xf>
    <xf numFmtId="168" fontId="0" fillId="0" borderId="23" xfId="50" applyNumberFormat="1" applyFont="1" applyBorder="1" applyAlignment="1">
      <alignment/>
    </xf>
    <xf numFmtId="0" fontId="0" fillId="0" borderId="24" xfId="0" applyBorder="1" applyAlignment="1">
      <alignment/>
    </xf>
    <xf numFmtId="168" fontId="6" fillId="0" borderId="25" xfId="50" applyNumberFormat="1" applyFont="1" applyBorder="1" applyAlignment="1">
      <alignment/>
    </xf>
    <xf numFmtId="0" fontId="2" fillId="0" borderId="19" xfId="0" applyFont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2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44" fontId="0" fillId="0" borderId="23" xfId="0" applyNumberFormat="1" applyBorder="1" applyAlignment="1">
      <alignment/>
    </xf>
    <xf numFmtId="0" fontId="2" fillId="0" borderId="24" xfId="0" applyFont="1" applyBorder="1" applyAlignment="1">
      <alignment vertical="top" wrapText="1"/>
    </xf>
    <xf numFmtId="44" fontId="0" fillId="0" borderId="25" xfId="0" applyNumberFormat="1" applyBorder="1" applyAlignment="1">
      <alignment/>
    </xf>
    <xf numFmtId="0" fontId="4" fillId="0" borderId="28" xfId="0" applyFont="1" applyFill="1" applyBorder="1" applyAlignment="1">
      <alignment vertical="top" wrapText="1"/>
    </xf>
    <xf numFmtId="44" fontId="0" fillId="0" borderId="29" xfId="0" applyNumberFormat="1" applyBorder="1" applyAlignment="1">
      <alignment/>
    </xf>
    <xf numFmtId="168" fontId="0" fillId="0" borderId="12" xfId="50" applyNumberFormat="1" applyFont="1" applyBorder="1" applyAlignment="1">
      <alignment vertical="top"/>
    </xf>
    <xf numFmtId="168" fontId="0" fillId="0" borderId="14" xfId="50" applyNumberFormat="1" applyFont="1" applyBorder="1" applyAlignment="1">
      <alignment vertical="top"/>
    </xf>
    <xf numFmtId="0" fontId="0" fillId="0" borderId="25" xfId="0" applyBorder="1" applyAlignment="1">
      <alignment/>
    </xf>
    <xf numFmtId="44" fontId="0" fillId="0" borderId="10" xfId="0" applyNumberFormat="1" applyBorder="1" applyAlignment="1">
      <alignment vertical="top"/>
    </xf>
    <xf numFmtId="44" fontId="0" fillId="0" borderId="13" xfId="0" applyNumberFormat="1" applyBorder="1" applyAlignment="1">
      <alignment vertical="top"/>
    </xf>
    <xf numFmtId="0" fontId="0" fillId="0" borderId="23" xfId="0" applyBorder="1" applyAlignment="1">
      <alignment vertical="top"/>
    </xf>
    <xf numFmtId="0" fontId="8" fillId="0" borderId="22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Umsatzentwicklung eines Möbelhauses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95"/>
          <c:w val="0.76375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Tabelle1!$B$3</c:f>
              <c:strCache>
                <c:ptCount val="1"/>
                <c:pt idx="0">
                  <c:v>Türen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Tabelle1!$A$4:$A$9</c:f>
              <c:strCache/>
            </c:strRef>
          </c:cat>
          <c:val>
            <c:numRef>
              <c:f>Tabelle1!$B$4:$B$9</c:f>
              <c:numCache/>
            </c:numRef>
          </c:val>
          <c:smooth val="0"/>
        </c:ser>
        <c:ser>
          <c:idx val="1"/>
          <c:order val="1"/>
          <c:tx>
            <c:strRef>
              <c:f>Tabelle1!$C$3</c:f>
              <c:strCache>
                <c:ptCount val="1"/>
                <c:pt idx="0">
                  <c:v>Tische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Tabelle1!$A$4:$A$9</c:f>
              <c:strCache/>
            </c:strRef>
          </c:cat>
          <c:val>
            <c:numRef>
              <c:f>Tabelle1!$C$4:$C$9</c:f>
              <c:numCache/>
            </c:numRef>
          </c:val>
          <c:smooth val="0"/>
        </c:ser>
        <c:ser>
          <c:idx val="2"/>
          <c:order val="2"/>
          <c:tx>
            <c:strRef>
              <c:f>Tabelle1!$D$3</c:f>
              <c:strCache>
                <c:ptCount val="1"/>
                <c:pt idx="0">
                  <c:v>Betten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Tabelle1!$A$4:$A$9</c:f>
              <c:strCache/>
            </c:strRef>
          </c:cat>
          <c:val>
            <c:numRef>
              <c:f>Tabelle1!$D$4:$D$9</c:f>
              <c:numCache/>
            </c:numRef>
          </c:val>
          <c:smooth val="0"/>
        </c:ser>
        <c:ser>
          <c:idx val="3"/>
          <c:order val="3"/>
          <c:tx>
            <c:strRef>
              <c:f>Tabelle1!$E$3</c:f>
              <c:strCache>
                <c:ptCount val="1"/>
                <c:pt idx="0">
                  <c:v>Stühle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Tabelle1!$A$4:$A$9</c:f>
              <c:strCache/>
            </c:strRef>
          </c:cat>
          <c:val>
            <c:numRef>
              <c:f>Tabelle1!$E$4:$E$9</c:f>
              <c:numCache/>
            </c:numRef>
          </c:val>
          <c:smooth val="0"/>
        </c:ser>
        <c:marker val="1"/>
        <c:axId val="12734465"/>
        <c:axId val="47501322"/>
      </c:lineChart>
      <c:catAx>
        <c:axId val="1273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01322"/>
        <c:crosses val="autoZero"/>
        <c:auto val="1"/>
        <c:lblOffset val="100"/>
        <c:tickLblSkip val="1"/>
        <c:noMultiLvlLbl val="0"/>
      </c:catAx>
      <c:valAx>
        <c:axId val="47501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Umsatz in €</a:t>
                </a:r>
              </a:p>
            </c:rich>
          </c:tx>
          <c:layout>
            <c:manualLayout>
              <c:xMode val="factor"/>
              <c:yMode val="factor"/>
              <c:x val="-0.044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34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43725"/>
          <c:w val="0.146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Prozentuale Entwicklung je Artikel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7"/>
          <c:w val="0.8122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Tabelle1!$B$3</c:f>
              <c:strCache>
                <c:ptCount val="1"/>
                <c:pt idx="0">
                  <c:v>Türen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Tabelle1!$A$15:$A$19</c:f>
              <c:strCache/>
            </c:strRef>
          </c:cat>
          <c:val>
            <c:numRef>
              <c:f>Tabelle1!$B$15:$B$19</c:f>
              <c:numCache/>
            </c:numRef>
          </c:val>
          <c:smooth val="0"/>
        </c:ser>
        <c:ser>
          <c:idx val="1"/>
          <c:order val="1"/>
          <c:tx>
            <c:strRef>
              <c:f>Tabelle1!$C$3</c:f>
              <c:strCache>
                <c:ptCount val="1"/>
                <c:pt idx="0">
                  <c:v>Tische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Tabelle1!$A$15:$A$19</c:f>
              <c:strCache/>
            </c:strRef>
          </c:cat>
          <c:val>
            <c:numRef>
              <c:f>Tabelle1!$C$15:$C$19</c:f>
              <c:numCache/>
            </c:numRef>
          </c:val>
          <c:smooth val="0"/>
        </c:ser>
        <c:ser>
          <c:idx val="2"/>
          <c:order val="2"/>
          <c:tx>
            <c:strRef>
              <c:f>Tabelle1!$D$3</c:f>
              <c:strCache>
                <c:ptCount val="1"/>
                <c:pt idx="0">
                  <c:v>Betten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Tabelle1!$A$15:$A$19</c:f>
              <c:strCache/>
            </c:strRef>
          </c:cat>
          <c:val>
            <c:numRef>
              <c:f>Tabelle1!$D$15:$D$19</c:f>
              <c:numCache/>
            </c:numRef>
          </c:val>
          <c:smooth val="0"/>
        </c:ser>
        <c:ser>
          <c:idx val="3"/>
          <c:order val="3"/>
          <c:tx>
            <c:strRef>
              <c:f>Tabelle1!$E$3</c:f>
              <c:strCache>
                <c:ptCount val="1"/>
                <c:pt idx="0">
                  <c:v>Stühle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Tabelle1!$A$15:$A$19</c:f>
              <c:strCache/>
            </c:strRef>
          </c:cat>
          <c:val>
            <c:numRef>
              <c:f>Tabelle1!$E$15:$E$19</c:f>
              <c:numCache/>
            </c:numRef>
          </c:val>
          <c:smooth val="0"/>
        </c:ser>
        <c:marker val="1"/>
        <c:axId val="24858715"/>
        <c:axId val="22401844"/>
      </c:lineChart>
      <c:catAx>
        <c:axId val="248587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1844"/>
        <c:crosses val="autoZero"/>
        <c:auto val="1"/>
        <c:lblOffset val="100"/>
        <c:tickLblSkip val="1"/>
        <c:noMultiLvlLbl val="0"/>
      </c:catAx>
      <c:valAx>
        <c:axId val="22401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58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463"/>
          <c:w val="0.1465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0.11275</cdr:x>
      <cdr:y>0.60875</cdr:y>
    </cdr:from>
    <cdr:to>
      <cdr:x>0.829</cdr:x>
      <cdr:y>0.611</cdr:y>
    </cdr:to>
    <cdr:sp>
      <cdr:nvSpPr>
        <cdr:cNvPr id="1" name="Line 1025"/>
        <cdr:cNvSpPr>
          <a:spLocks/>
        </cdr:cNvSpPr>
      </cdr:nvSpPr>
      <cdr:spPr>
        <a:xfrm flipH="1">
          <a:off x="657225" y="3105150"/>
          <a:ext cx="420052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0.02725</cdr:x>
      <cdr:y>0.59025</cdr:y>
    </cdr:from>
    <cdr:to>
      <cdr:x>0.11325</cdr:x>
      <cdr:y>0.636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52400" y="3009900"/>
          <a:ext cx="5048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0,0 %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19050</xdr:rowOff>
    </xdr:from>
    <xdr:to>
      <xdr:col>6</xdr:col>
      <xdr:colOff>762000</xdr:colOff>
      <xdr:row>51</xdr:row>
      <xdr:rowOff>104775</xdr:rowOff>
    </xdr:to>
    <xdr:graphicFrame>
      <xdr:nvGraphicFramePr>
        <xdr:cNvPr id="1" name="Diagramm 1"/>
        <xdr:cNvGraphicFramePr/>
      </xdr:nvGraphicFramePr>
      <xdr:xfrm>
        <a:off x="38100" y="4724400"/>
        <a:ext cx="58959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161925</xdr:colOff>
      <xdr:row>0</xdr:row>
      <xdr:rowOff>47625</xdr:rowOff>
    </xdr:from>
    <xdr:to>
      <xdr:col>14</xdr:col>
      <xdr:colOff>695325</xdr:colOff>
      <xdr:row>23</xdr:row>
      <xdr:rowOff>123825</xdr:rowOff>
    </xdr:to>
    <xdr:graphicFrame>
      <xdr:nvGraphicFramePr>
        <xdr:cNvPr id="2" name="Diagramm 6"/>
        <xdr:cNvGraphicFramePr/>
      </xdr:nvGraphicFramePr>
      <xdr:xfrm>
        <a:off x="6134100" y="47625"/>
        <a:ext cx="5867400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I30" sqref="I30"/>
    </sheetView>
  </sheetViews>
  <sheetFormatPr defaultColWidth="11.421875" defaultRowHeight="12.75"/>
  <cols>
    <col min="1" max="1" width="18.28125" style="0" customWidth="1"/>
    <col min="2" max="6" width="11.8515625" style="0" bestFit="1" customWidth="1"/>
    <col min="7" max="7" width="12.00390625" style="0" customWidth="1"/>
  </cols>
  <sheetData>
    <row r="1" spans="1:7" ht="15.75">
      <c r="A1" s="43" t="s">
        <v>20</v>
      </c>
      <c r="B1" s="43"/>
      <c r="C1" s="43"/>
      <c r="D1" s="43"/>
      <c r="E1" s="43"/>
      <c r="F1" s="43"/>
      <c r="G1" s="43"/>
    </row>
    <row r="2" ht="13.5" thickBot="1"/>
    <row r="3" spans="1:7" ht="47.25">
      <c r="A3" s="24"/>
      <c r="B3" s="25" t="s">
        <v>0</v>
      </c>
      <c r="C3" s="25" t="s">
        <v>1</v>
      </c>
      <c r="D3" s="25" t="s">
        <v>2</v>
      </c>
      <c r="E3" s="26" t="s">
        <v>3</v>
      </c>
      <c r="F3" s="27" t="s">
        <v>10</v>
      </c>
      <c r="G3" s="28" t="s">
        <v>11</v>
      </c>
    </row>
    <row r="4" spans="1:7" ht="15.75">
      <c r="A4" s="29" t="s">
        <v>4</v>
      </c>
      <c r="B4" s="1">
        <v>2500</v>
      </c>
      <c r="C4" s="1">
        <v>3400</v>
      </c>
      <c r="D4" s="1">
        <v>1200</v>
      </c>
      <c r="E4" s="4">
        <v>1800</v>
      </c>
      <c r="F4" s="7">
        <f aca="true" t="shared" si="0" ref="F4:F9">SUM(B4:E4)</f>
        <v>8900</v>
      </c>
      <c r="G4" s="30">
        <f>F4/4</f>
        <v>2225</v>
      </c>
    </row>
    <row r="5" spans="1:7" ht="15.75">
      <c r="A5" s="29" t="s">
        <v>5</v>
      </c>
      <c r="B5" s="1">
        <v>2400</v>
      </c>
      <c r="C5" s="1">
        <v>3000</v>
      </c>
      <c r="D5" s="1">
        <v>1150</v>
      </c>
      <c r="E5" s="4">
        <v>1400</v>
      </c>
      <c r="F5" s="7">
        <f t="shared" si="0"/>
        <v>7950</v>
      </c>
      <c r="G5" s="30">
        <f aca="true" t="shared" si="1" ref="G5:G10">F5/4</f>
        <v>1987.5</v>
      </c>
    </row>
    <row r="6" spans="1:7" ht="15.75">
      <c r="A6" s="29" t="s">
        <v>6</v>
      </c>
      <c r="B6" s="1">
        <v>2200</v>
      </c>
      <c r="C6" s="1">
        <v>3100</v>
      </c>
      <c r="D6" s="1">
        <v>1000</v>
      </c>
      <c r="E6" s="4">
        <v>1900</v>
      </c>
      <c r="F6" s="7">
        <f t="shared" si="0"/>
        <v>8200</v>
      </c>
      <c r="G6" s="30">
        <f t="shared" si="1"/>
        <v>2050</v>
      </c>
    </row>
    <row r="7" spans="1:7" ht="15.75">
      <c r="A7" s="29" t="s">
        <v>7</v>
      </c>
      <c r="B7" s="1">
        <v>2600</v>
      </c>
      <c r="C7" s="1">
        <v>3300</v>
      </c>
      <c r="D7" s="1">
        <v>1200</v>
      </c>
      <c r="E7" s="4">
        <v>1500</v>
      </c>
      <c r="F7" s="7">
        <f t="shared" si="0"/>
        <v>8600</v>
      </c>
      <c r="G7" s="30">
        <f t="shared" si="1"/>
        <v>2150</v>
      </c>
    </row>
    <row r="8" spans="1:7" ht="15.75">
      <c r="A8" s="29" t="s">
        <v>8</v>
      </c>
      <c r="B8" s="1">
        <v>3100</v>
      </c>
      <c r="C8" s="1">
        <v>3900</v>
      </c>
      <c r="D8" s="1">
        <v>1400</v>
      </c>
      <c r="E8" s="4">
        <v>1700</v>
      </c>
      <c r="F8" s="7">
        <f t="shared" si="0"/>
        <v>10100</v>
      </c>
      <c r="G8" s="30">
        <f t="shared" si="1"/>
        <v>2525</v>
      </c>
    </row>
    <row r="9" spans="1:7" ht="16.5" thickBot="1">
      <c r="A9" s="31" t="s">
        <v>9</v>
      </c>
      <c r="B9" s="3">
        <v>3200</v>
      </c>
      <c r="C9" s="3">
        <v>3700</v>
      </c>
      <c r="D9" s="3">
        <v>1500</v>
      </c>
      <c r="E9" s="5">
        <v>1900</v>
      </c>
      <c r="F9" s="8">
        <f t="shared" si="0"/>
        <v>10300</v>
      </c>
      <c r="G9" s="32">
        <f t="shared" si="1"/>
        <v>2575</v>
      </c>
    </row>
    <row r="10" spans="1:7" ht="17.25" customHeight="1">
      <c r="A10" s="33" t="s">
        <v>12</v>
      </c>
      <c r="B10" s="2">
        <f>SUM(B4:B9)</f>
        <v>16000</v>
      </c>
      <c r="C10" s="2">
        <f>SUM(C4:C9)</f>
        <v>20400</v>
      </c>
      <c r="D10" s="2">
        <f>SUM(D4:D9)</f>
        <v>7450</v>
      </c>
      <c r="E10" s="6">
        <f>SUM(E4:E9)</f>
        <v>10200</v>
      </c>
      <c r="F10" s="9">
        <f>SUM(F4:F9)</f>
        <v>54050</v>
      </c>
      <c r="G10" s="34">
        <f t="shared" si="1"/>
        <v>13512.5</v>
      </c>
    </row>
    <row r="11" spans="1:7" ht="33.75" customHeight="1">
      <c r="A11" s="41" t="s">
        <v>21</v>
      </c>
      <c r="B11" s="38">
        <f>B10/6</f>
        <v>2666.6666666666665</v>
      </c>
      <c r="C11" s="38">
        <f>C10/6</f>
        <v>3400</v>
      </c>
      <c r="D11" s="38">
        <f>D10/6</f>
        <v>1241.6666666666667</v>
      </c>
      <c r="E11" s="39">
        <f>E10/6</f>
        <v>1700</v>
      </c>
      <c r="F11" s="38">
        <f>F10/6</f>
        <v>9008.333333333334</v>
      </c>
      <c r="G11" s="40"/>
    </row>
    <row r="12" spans="1:7" ht="31.5" customHeight="1" thickBot="1">
      <c r="A12" s="41" t="s">
        <v>22</v>
      </c>
      <c r="B12" s="35">
        <f>B10/$F$10</f>
        <v>0.2960222016651249</v>
      </c>
      <c r="C12" s="35">
        <f>C10/$F$10</f>
        <v>0.3774283071230342</v>
      </c>
      <c r="D12" s="35">
        <f>D10/$F$10</f>
        <v>0.13783533765032377</v>
      </c>
      <c r="E12" s="36">
        <f>E10/$F$10</f>
        <v>0.1887141535615171</v>
      </c>
      <c r="F12" s="35">
        <f>F10/$F$10</f>
        <v>1</v>
      </c>
      <c r="G12" s="37"/>
    </row>
    <row r="14" spans="1:7" ht="13.5" thickBot="1">
      <c r="A14" s="42" t="s">
        <v>19</v>
      </c>
      <c r="B14" s="42"/>
      <c r="C14" s="42"/>
      <c r="D14" s="42"/>
      <c r="E14" s="42"/>
      <c r="F14" s="42"/>
      <c r="G14" s="42"/>
    </row>
    <row r="15" spans="1:6" ht="12.75">
      <c r="A15" s="17" t="s">
        <v>13</v>
      </c>
      <c r="B15" s="18">
        <f>B5/B4-1</f>
        <v>-0.040000000000000036</v>
      </c>
      <c r="C15" s="18">
        <f>C5/C4-1</f>
        <v>-0.11764705882352944</v>
      </c>
      <c r="D15" s="18">
        <f>D5/D4-1</f>
        <v>-0.04166666666666663</v>
      </c>
      <c r="E15" s="18">
        <f>E5/E4-1</f>
        <v>-0.2222222222222222</v>
      </c>
      <c r="F15" s="19">
        <f>F5/F4-1</f>
        <v>-0.1067415730337079</v>
      </c>
    </row>
    <row r="16" spans="1:6" ht="12.75">
      <c r="A16" s="20" t="s">
        <v>14</v>
      </c>
      <c r="B16" s="10">
        <f aca="true" t="shared" si="2" ref="B16:E19">B6/B5-1</f>
        <v>-0.08333333333333337</v>
      </c>
      <c r="C16" s="11">
        <f t="shared" si="2"/>
        <v>0.03333333333333344</v>
      </c>
      <c r="D16" s="10">
        <f t="shared" si="2"/>
        <v>-0.13043478260869568</v>
      </c>
      <c r="E16" s="11">
        <f t="shared" si="2"/>
        <v>0.3571428571428572</v>
      </c>
      <c r="F16" s="21">
        <f>F6/F5-1</f>
        <v>0.03144654088050314</v>
      </c>
    </row>
    <row r="17" spans="1:6" ht="12.75">
      <c r="A17" s="20" t="s">
        <v>15</v>
      </c>
      <c r="B17" s="11">
        <f t="shared" si="2"/>
        <v>0.18181818181818188</v>
      </c>
      <c r="C17" s="11">
        <f t="shared" si="2"/>
        <v>0.06451612903225801</v>
      </c>
      <c r="D17" s="11">
        <f t="shared" si="2"/>
        <v>0.19999999999999996</v>
      </c>
      <c r="E17" s="10">
        <f t="shared" si="2"/>
        <v>-0.21052631578947367</v>
      </c>
      <c r="F17" s="21">
        <f>F7/F6-1</f>
        <v>0.04878048780487809</v>
      </c>
    </row>
    <row r="18" spans="1:6" ht="12.75">
      <c r="A18" s="20" t="s">
        <v>16</v>
      </c>
      <c r="B18" s="11">
        <f t="shared" si="2"/>
        <v>0.1923076923076923</v>
      </c>
      <c r="C18" s="11">
        <f t="shared" si="2"/>
        <v>0.18181818181818188</v>
      </c>
      <c r="D18" s="11">
        <f t="shared" si="2"/>
        <v>0.16666666666666674</v>
      </c>
      <c r="E18" s="11">
        <f t="shared" si="2"/>
        <v>0.1333333333333333</v>
      </c>
      <c r="F18" s="21">
        <f>F8/F7-1</f>
        <v>0.17441860465116288</v>
      </c>
    </row>
    <row r="19" spans="1:6" ht="13.5" thickBot="1">
      <c r="A19" s="22" t="s">
        <v>17</v>
      </c>
      <c r="B19" s="15">
        <f t="shared" si="2"/>
        <v>0.032258064516129004</v>
      </c>
      <c r="C19" s="16">
        <f t="shared" si="2"/>
        <v>-0.05128205128205132</v>
      </c>
      <c r="D19" s="15">
        <f t="shared" si="2"/>
        <v>0.0714285714285714</v>
      </c>
      <c r="E19" s="16">
        <f t="shared" si="2"/>
        <v>0.11764705882352944</v>
      </c>
      <c r="F19" s="23">
        <f>F9/F8-1</f>
        <v>0.01980198019801982</v>
      </c>
    </row>
    <row r="20" spans="1:6" ht="12.75">
      <c r="A20" s="12" t="s">
        <v>18</v>
      </c>
      <c r="B20" s="13">
        <f>SUM(B15:B19)/5</f>
        <v>0.05661012106173395</v>
      </c>
      <c r="C20" s="13">
        <f>SUM(C15:C19)/5</f>
        <v>0.02214770681563851</v>
      </c>
      <c r="D20" s="13">
        <f>SUM(D15:D19)/5</f>
        <v>0.05319875776397516</v>
      </c>
      <c r="E20" s="14">
        <f>SUM(E15:E19)/5</f>
        <v>0.03507494225760481</v>
      </c>
      <c r="F20" s="13">
        <f>SUM(F15:F19)/5</f>
        <v>0.03354120810017121</v>
      </c>
    </row>
  </sheetData>
  <sheetProtection/>
  <mergeCells count="2">
    <mergeCell ref="A14:G14"/>
    <mergeCell ref="A1:G1"/>
  </mergeCells>
  <printOptions/>
  <pageMargins left="0.5905511811023623" right="0.5905511811023623" top="0.3937007874015748" bottom="0.3937007874015748" header="0.5118110236220472" footer="0.5118110236220472"/>
  <pageSetup blackAndWhite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Otto</dc:creator>
  <cp:keywords/>
  <dc:description/>
  <cp:lastModifiedBy>Peter</cp:lastModifiedBy>
  <cp:lastPrinted>2004-01-25T21:12:16Z</cp:lastPrinted>
  <dcterms:created xsi:type="dcterms:W3CDTF">2004-01-25T19:58:20Z</dcterms:created>
  <dcterms:modified xsi:type="dcterms:W3CDTF">2011-01-16T17:37:28Z</dcterms:modified>
  <cp:category/>
  <cp:version/>
  <cp:contentType/>
  <cp:contentStatus/>
</cp:coreProperties>
</file>